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1\CUENTA PUBLICA\DICIEMBRE 2021\Digitales\"/>
    </mc:Choice>
  </mc:AlternateContent>
  <bookViews>
    <workbookView xWindow="-15" yWindow="6045" windowWidth="19230" windowHeight="6105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1" i="1"/>
  <c r="I10" i="1" s="1"/>
  <c r="H10" i="1"/>
  <c r="G10" i="1"/>
  <c r="F10" i="1"/>
  <c r="E10" i="1"/>
  <c r="D10" i="1"/>
  <c r="I7" i="1"/>
  <c r="H7" i="1"/>
  <c r="G7" i="1"/>
  <c r="F7" i="1"/>
  <c r="E7" i="1"/>
  <c r="D7" i="1"/>
  <c r="D6" i="1" s="1"/>
  <c r="D37" i="1" s="1"/>
  <c r="E6" i="1" l="1"/>
  <c r="E37" i="1" s="1"/>
  <c r="H6" i="1"/>
  <c r="H37" i="1" s="1"/>
  <c r="F6" i="1"/>
  <c r="F37" i="1" s="1"/>
  <c r="I6" i="1"/>
  <c r="I37" i="1" s="1"/>
  <c r="G6" i="1"/>
  <c r="G37" i="1" s="1"/>
</calcChain>
</file>

<file path=xl/sharedStrings.xml><?xml version="1.0" encoding="utf-8"?>
<sst xmlns="http://schemas.openxmlformats.org/spreadsheetml/2006/main" count="45" uniqueCount="45">
  <si>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</si>
  <si>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</si>
  <si>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</si>
  <si>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</si>
  <si>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</si>
  <si>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</si>
  <si>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</si>
  <si>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</si>
  <si>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</si>
  <si>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</si>
  <si>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</si>
  <si>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</si>
  <si>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</si>
  <si>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</si>
  <si>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</si>
  <si>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</si>
  <si>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</si>
  <si>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</si>
  <si>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</si>
  <si>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</si>
  <si>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</si>
  <si>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</si>
  <si>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</si>
  <si>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</si>
  <si>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</si>
  <si>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</si>
  <si>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</si>
  <si>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</si>
  <si>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</si>
  <si>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</si>
  <si>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</si>
  <si>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</si>
  <si>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</si>
  <si>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</si>
  <si>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</si>
  <si>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</si>
  <si>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</si>
  <si>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</si>
  <si>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</si>
  <si>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</si>
  <si>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</si>
  <si>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</si>
  <si>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  Director General
Arq. Sergio Martínez León</t>
  </si>
  <si>
    <t>INSTITUTO MUNICIPAL DE INVESTIGACION, PLANEACION Y ESTADISTICA PARA EL MUNICIPIO DE CELAYA, GTO.
Gasto por Categoría Programática
Del 01 de Enero al 31 de Diciembre 2021</t>
  </si>
  <si>
    <t>Coordinador Administrativo
CP. Alejandro García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</si>
</sst>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vertical="top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horizontal="center"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123825</xdr:rowOff>
    </xdr:from>
    <xdr:to>
      <xdr:col>2</xdr:col>
      <xdr:colOff>1704975</xdr:colOff>
      <xdr:row>43</xdr:row>
      <xdr:rowOff>123826</xdr:rowOff>
    </xdr:to>
    <xdr:cxnSp macro="">
      <xdr:nvCxnSpPr>
        <xdr:cNvPr id="2" name="1 Conector recto"/>
        <xdr:cNvCxnSpPr/>
      </xdr:nvCxnSpPr>
      <xdr:spPr>
        <a:xfrm>
          <a:off x="238125" y="6829425"/>
          <a:ext cx="1695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657225</xdr:colOff>
      <xdr:row>43</xdr:row>
      <xdr:rowOff>123825</xdr:rowOff>
    </xdr:from>
    <xdr:to>
      <xdr:col>7</xdr:col>
      <xdr:colOff>257175</xdr:colOff>
      <xdr:row>43</xdr:row>
      <xdr:rowOff>123826</xdr:rowOff>
    </xdr:to>
    <xdr:cxnSp macro="">
      <xdr:nvCxnSpPr>
        <xdr:cNvPr id="3" name="1 Conector recto"/>
        <xdr:cNvCxnSpPr/>
      </xdr:nvCxnSpPr>
      <xdr:spPr>
        <a:xfrm>
          <a:off x="7343775" y="6829425"/>
          <a:ext cx="1695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28" zoomScaleNormal="100" zoomScaleSheetLayoutView="90" workbookViewId="0">
      <selection activeCell="F53" sqref="F53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1" t="s">
        <v>43</v>
      </c>
      <c r="B1" s="38"/>
      <c r="C1" s="38"/>
      <c r="D1" s="38"/>
      <c r="E1" s="38"/>
      <c r="F1" s="38"/>
      <c r="G1" s="38"/>
      <c r="H1" s="38"/>
      <c r="I1" s="42"/>
    </row>
    <row r="2" spans="1:9" ht="15" customHeight="1" x14ac:dyDescent="0.2">
      <c r="A2" s="43" t="s">
        <v>30</v>
      </c>
      <c r="B2" s="44"/>
      <c r="C2" s="45"/>
      <c r="D2" s="38" t="s">
        <v>37</v>
      </c>
      <c r="E2" s="38"/>
      <c r="F2" s="38"/>
      <c r="G2" s="38"/>
      <c r="H2" s="38"/>
      <c r="I2" s="39" t="s">
        <v>35</v>
      </c>
    </row>
    <row r="3" spans="1:9" ht="24.95" customHeight="1" x14ac:dyDescent="0.2">
      <c r="A3" s="46"/>
      <c r="B3" s="47"/>
      <c r="C3" s="4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0"/>
    </row>
    <row r="4" spans="1:9" x14ac:dyDescent="0.2">
      <c r="A4" s="49"/>
      <c r="B4" s="50"/>
      <c r="C4" s="5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+D7+D10+D19+D23+D26+D31</f>
        <v>14304382</v>
      </c>
      <c r="E6" s="18">
        <f t="shared" ref="E6:I6" si="0">+E7+E10+E19+E23+E26+E31</f>
        <v>1050000</v>
      </c>
      <c r="F6" s="18">
        <f t="shared" si="0"/>
        <v>15354382</v>
      </c>
      <c r="G6" s="18">
        <f t="shared" si="0"/>
        <v>14713280.890000001</v>
      </c>
      <c r="H6" s="18">
        <f t="shared" si="0"/>
        <v>14170693.84</v>
      </c>
      <c r="I6" s="18">
        <f t="shared" si="0"/>
        <v>641101.1099999994</v>
      </c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 t="shared" ref="E7:I7" si="1">SUM(E8:E9)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14304382</v>
      </c>
      <c r="E10" s="19">
        <f t="shared" ref="E10:I10" si="2">SUM(E11:E18)</f>
        <v>1050000</v>
      </c>
      <c r="F10" s="19">
        <f t="shared" si="2"/>
        <v>15354382</v>
      </c>
      <c r="G10" s="19">
        <f t="shared" si="2"/>
        <v>14713280.890000001</v>
      </c>
      <c r="H10" s="19">
        <f t="shared" si="2"/>
        <v>14170693.84</v>
      </c>
      <c r="I10" s="19">
        <f t="shared" si="2"/>
        <v>641101.1099999994</v>
      </c>
    </row>
    <row r="11" spans="1:9" x14ac:dyDescent="0.2">
      <c r="A11" s="13"/>
      <c r="B11" s="9"/>
      <c r="C11" s="3" t="s">
        <v>4</v>
      </c>
      <c r="D11" s="20">
        <v>14304382</v>
      </c>
      <c r="E11" s="20">
        <v>1050000</v>
      </c>
      <c r="F11" s="20">
        <v>15354382</v>
      </c>
      <c r="G11" s="20">
        <v>14713280.890000001</v>
      </c>
      <c r="H11" s="20">
        <v>14170693.84</v>
      </c>
      <c r="I11" s="20">
        <f>+F11-G11</f>
        <v>641101.1099999994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>
        <f>SUM(D32)</f>
        <v>0</v>
      </c>
      <c r="E31" s="19">
        <f t="shared" ref="E31:I31" si="6">SUM(E32)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+D6+D33+D34+D35</f>
        <v>14304382</v>
      </c>
      <c r="E37" s="25">
        <f t="shared" ref="E37:I37" si="7">+E6+E33+E34+E35</f>
        <v>1050000</v>
      </c>
      <c r="F37" s="25">
        <f t="shared" si="7"/>
        <v>15354382</v>
      </c>
      <c r="G37" s="25">
        <f t="shared" si="7"/>
        <v>14713280.890000001</v>
      </c>
      <c r="H37" s="25">
        <f t="shared" si="7"/>
        <v>14170693.84</v>
      </c>
      <c r="I37" s="25">
        <f t="shared" si="7"/>
        <v>641101.1099999994</v>
      </c>
    </row>
    <row r="39" spans="1:9" ht="12" x14ac:dyDescent="0.2">
      <c r="C39" s="28" t="s">
        <v>41</v>
      </c>
      <c r="D39" s="29"/>
      <c r="E39" s="29"/>
      <c r="F39" s="29"/>
      <c r="G39" s="30"/>
      <c r="H39" s="30"/>
    </row>
    <row r="40" spans="1:9" ht="12" x14ac:dyDescent="0.2">
      <c r="C40" s="29"/>
      <c r="D40" s="29"/>
      <c r="E40" s="29"/>
      <c r="F40" s="29"/>
      <c r="G40" s="30"/>
      <c r="H40" s="30"/>
    </row>
    <row r="41" spans="1:9" ht="12" x14ac:dyDescent="0.2">
      <c r="C41" s="29"/>
      <c r="D41" s="29"/>
      <c r="E41" s="29"/>
      <c r="F41" s="29"/>
      <c r="G41" s="30"/>
      <c r="H41" s="30"/>
    </row>
    <row r="42" spans="1:9" ht="12" x14ac:dyDescent="0.2">
      <c r="C42" s="29"/>
      <c r="D42" s="29"/>
      <c r="E42" s="29"/>
      <c r="F42" s="29"/>
      <c r="G42" s="30"/>
      <c r="H42" s="30"/>
    </row>
    <row r="43" spans="1:9" ht="12" x14ac:dyDescent="0.2">
      <c r="C43" s="29"/>
      <c r="D43" s="29"/>
      <c r="E43" s="29"/>
      <c r="F43" s="29"/>
      <c r="G43" s="30"/>
      <c r="H43" s="30"/>
    </row>
    <row r="44" spans="1:9" ht="12" x14ac:dyDescent="0.2">
      <c r="C44" s="31"/>
      <c r="D44" s="32"/>
      <c r="E44" s="33"/>
      <c r="F44" s="29"/>
      <c r="G44" s="33"/>
      <c r="H44" s="30"/>
    </row>
    <row r="45" spans="1:9" ht="48" x14ac:dyDescent="0.2">
      <c r="C45" s="34" t="s">
        <v>42</v>
      </c>
      <c r="D45" s="35"/>
      <c r="E45" s="36"/>
      <c r="F45" s="29"/>
      <c r="G45" s="37" t="s">
        <v>44</v>
      </c>
      <c r="H45" s="30"/>
    </row>
  </sheetData>
  <sheetProtection formatCells="0" formatColumns="0" formatRows="0" autoFilter="0"/>
  <protectedRanges>
    <protectedRange sqref="B38:I38 B46:I65523 B39:B45 I39:I45" name="Rango1"/>
    <protectedRange sqref="C31 C7 B11:C18 C10 B20:C22 C19 B24:C25 C23 B27:C30 C26 B32:C36 B8:C9" name="Rango1_3"/>
    <protectedRange sqref="D4:I5" name="Rango1_2_2"/>
    <protectedRange sqref="B37:C37" name="Rango1_1_2"/>
    <protectedRange sqref="C40:H43 D39:H39 F44:F45 H44:H45" name="Rango1_1"/>
    <protectedRange sqref="C39" name="Rango1_1_2_2"/>
    <protectedRange sqref="C44:E45 G44:G45" name="Rango1_1_2_3"/>
    <protectedRange sqref="D12:I18" name="Rango1_3_1"/>
    <protectedRange sqref="D7:I11" name="Rango1_3_1_1"/>
    <protectedRange sqref="D6:I6" name="Rango1_2_2_1"/>
    <protectedRange sqref="D19:I36" name="Rango1_3_1_1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8740157480314965" bottom="0.74803149606299213" header="0.31496062992125984" footer="0.31496062992125984"/>
  <pageSetup scale="74" orientation="landscape" r:id="rId1"/>
  <ignoredErrors>
    <ignoredError sqref="D6:I10 D12:I17 I11 D19:I37 D18:E18 G18:I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2021-04-13T18:16:10Z</cp:lastPrinted>
  <dcterms:created xsi:type="dcterms:W3CDTF">2012-12-11T21:13:37Z</dcterms:created>
  <dcterms:modified xsi:type="dcterms:W3CDTF">2022-01-13T20:40:13Z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