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Digitale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EFE!$A$1:$C$73</definedName>
  </definedNames>
  <calcPr calcId="162913"/>
</workbook>
</file>

<file path=xl/calcChain.xml><?xml version="1.0" encoding="utf-8"?>
<calcChain xmlns="http://schemas.openxmlformats.org/spreadsheetml/2006/main">
  <c r="B58" i="3" l="1"/>
  <c r="C61" i="3" l="1"/>
  <c r="C58" i="3"/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B61" i="3" l="1"/>
  <c r="B65" i="3" s="1"/>
</calcChain>
</file>

<file path=xl/sharedStrings.xml><?xml version="1.0" encoding="utf-8"?>
<sst xmlns="http://schemas.openxmlformats.org/spreadsheetml/2006/main" count="94" uniqueCount="60">
  <si>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</si>
  <si>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</si>
  <si>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</si>
  <si>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</si>
  <si>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</si>
  <si>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</si>
  <si>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</si>
  <si>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</si>
  <si>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</si>
  <si>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</si>
  <si>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</si>
  <si>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</si>
  <si>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</si>
  <si>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</si>
  <si>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</si>
  <si>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</si>
  <si>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</si>
  <si>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</si>
  <si>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</si>
  <si>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</si>
  <si>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</si>
  <si>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</si>
  <si>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</si>
  <si>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</si>
  <si>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</si>
  <si>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</si>
  <si>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</si>
  <si>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</si>
  <si>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</si>
  <si>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</si>
  <si>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</si>
  <si>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</si>
  <si>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</si>
  <si>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</si>
  <si>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</si>
  <si>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</si>
  <si>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</si>
  <si>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</si>
  <si>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</si>
  <si>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</si>
  <si>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</si>
  <si>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</si>
  <si>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</si>
  <si>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</si>
  <si>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</si>
  <si>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</si>
  <si>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</si>
  <si>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</si>
  <si>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</si>
  <si>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</si>
  <si>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</si>
  <si>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</si>
  <si>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</si>
  <si>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</si>
  <si>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</si>
  <si>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</si>
  <si>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</si>
  <si>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 xml:space="preserve">                   Director General
          Arq. Sergio Martínez León</t>
  </si>
  <si>
    <t>Coordinador Administrativo
CP. Alejandro García González</t>
  </si>
  <si>
    <t>Instituto Municipal de Investigación, Planeación y Estadística para el Municipio de Celaya,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</si>
</sst>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wrapText="1" indent="1"/>
    </xf>
    <xf numFmtId="0" fontId="5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wrapText="1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 indent="3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5" fillId="0" borderId="4" xfId="8" applyFont="1" applyFill="1" applyBorder="1" applyAlignment="1">
      <alignment vertical="top" wrapText="1"/>
    </xf>
    <xf numFmtId="0" fontId="5" fillId="0" borderId="4" xfId="8" applyNumberFormat="1" applyFont="1" applyFill="1" applyBorder="1" applyAlignment="1">
      <alignment horizontal="center" vertical="top" wrapText="1"/>
    </xf>
    <xf numFmtId="0" fontId="5" fillId="0" borderId="4" xfId="8" applyNumberFormat="1" applyFont="1" applyFill="1" applyBorder="1" applyAlignment="1">
      <alignment horizontal="center" vertical="top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horizontal="center" vertical="center"/>
      <protection locked="0"/>
    </xf>
    <xf numFmtId="49" fontId="8" fillId="0" borderId="0" xfId="8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72</xdr:row>
      <xdr:rowOff>0</xdr:rowOff>
    </xdr:from>
    <xdr:to>
      <xdr:col>0</xdr:col>
      <xdr:colOff>2276475</xdr:colOff>
      <xdr:row>72</xdr:row>
      <xdr:rowOff>1</xdr:rowOff>
    </xdr:to>
    <xdr:cxnSp macro="">
      <xdr:nvCxnSpPr>
        <xdr:cNvPr id="2" name="3 Conector recto"/>
        <xdr:cNvCxnSpPr/>
      </xdr:nvCxnSpPr>
      <xdr:spPr>
        <a:xfrm>
          <a:off x="85725" y="11115675"/>
          <a:ext cx="21907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4848225</xdr:colOff>
      <xdr:row>72</xdr:row>
      <xdr:rowOff>0</xdr:rowOff>
    </xdr:from>
    <xdr:to>
      <xdr:col>2</xdr:col>
      <xdr:colOff>371475</xdr:colOff>
      <xdr:row>72</xdr:row>
      <xdr:rowOff>1</xdr:rowOff>
    </xdr:to>
    <xdr:cxnSp macro="">
      <xdr:nvCxnSpPr>
        <xdr:cNvPr id="3" name="3 Conector recto"/>
        <xdr:cNvCxnSpPr/>
      </xdr:nvCxnSpPr>
      <xdr:spPr>
        <a:xfrm>
          <a:off x="4848225" y="11115675"/>
          <a:ext cx="21907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selection activeCell="B65" sqref="B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3" t="s">
        <v>59</v>
      </c>
      <c r="B1" s="24"/>
      <c r="C1" s="2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16616047.799999999</v>
      </c>
      <c r="C4" s="7">
        <f>SUM(C5:C14)</f>
        <v>14718720.91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169606.68</v>
      </c>
      <c r="C11" s="9">
        <v>89469.66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16446441.119999999</v>
      </c>
      <c r="C13" s="9">
        <v>14629251.25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15597622.960000001</v>
      </c>
      <c r="C16" s="7">
        <f>SUM(C17:C32)</f>
        <v>14593506.93</v>
      </c>
      <c r="D16" s="16" t="s">
        <v>39</v>
      </c>
    </row>
    <row r="17" spans="1:4" ht="11.25" customHeight="1" x14ac:dyDescent="0.2">
      <c r="A17" s="8" t="s">
        <v>8</v>
      </c>
      <c r="B17" s="9">
        <v>12996357.15</v>
      </c>
      <c r="C17" s="9">
        <v>13243638.26</v>
      </c>
      <c r="D17" s="17">
        <v>1000</v>
      </c>
    </row>
    <row r="18" spans="1:4" ht="11.25" customHeight="1" x14ac:dyDescent="0.2">
      <c r="A18" s="8" t="s">
        <v>9</v>
      </c>
      <c r="B18" s="9">
        <v>651571.34</v>
      </c>
      <c r="C18" s="9">
        <v>524886.94999999995</v>
      </c>
      <c r="D18" s="17">
        <v>2000</v>
      </c>
    </row>
    <row r="19" spans="1:4" ht="11.25" customHeight="1" x14ac:dyDescent="0.2">
      <c r="A19" s="8" t="s">
        <v>10</v>
      </c>
      <c r="B19" s="9">
        <v>1949694.47</v>
      </c>
      <c r="C19" s="9">
        <v>824981.72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1018424.839999998</v>
      </c>
      <c r="C33" s="7">
        <f>C4-C16</f>
        <v>125213.98000000045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1023864.86</v>
      </c>
      <c r="C41" s="7">
        <f>SUM(C42:C44)</f>
        <v>119773.96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1023864.86</v>
      </c>
      <c r="C43" s="9">
        <v>119773.96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-1023864.86</v>
      </c>
      <c r="C45" s="7">
        <f>C36-C41</f>
        <v>-119773.96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259983.72</v>
      </c>
      <c r="C54" s="7">
        <f>SUM(C55+C58)</f>
        <v>83293.03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f>259983.72</f>
        <v>259983.72</v>
      </c>
      <c r="C58" s="9">
        <f>88830-5536.97</f>
        <v>83293.03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-259983.72</v>
      </c>
      <c r="C59" s="7">
        <f>C48-C54</f>
        <v>-83293.03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-265423.74000000209</v>
      </c>
      <c r="C61" s="7">
        <f>C59+C45+C33</f>
        <v>-77853.009999999544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954561.88</v>
      </c>
      <c r="C63" s="7">
        <v>865828.83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f>+B61+B63</f>
        <v>689138.13999999792</v>
      </c>
      <c r="C65" s="7">
        <v>954561.88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6" t="s">
        <v>50</v>
      </c>
      <c r="B68" s="27"/>
      <c r="C68" s="27"/>
    </row>
    <row r="72" spans="1:4" x14ac:dyDescent="0.2">
      <c r="A72" s="19"/>
      <c r="B72" s="19"/>
      <c r="C72" s="20"/>
    </row>
    <row r="73" spans="1:4" ht="33.75" x14ac:dyDescent="0.2">
      <c r="A73" s="21" t="s">
        <v>57</v>
      </c>
      <c r="B73" s="22" t="s">
        <v>58</v>
      </c>
      <c r="C73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B4:C10 B12:C12 C11 B14:C16 C13 B20:C37 B61:C61 C59:C60 B44:C51 C43 B58:C58 B65 B53:C57 C52 B59:B60 B39:C42 C38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212f5b6f-540c-444d-8783-9749c880513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2022-04-21T17:51:58Z</cp:lastPrinted>
  <dcterms:created xsi:type="dcterms:W3CDTF">2012-12-11T20:31:36Z</dcterms:created>
  <dcterms:modified xsi:type="dcterms:W3CDTF">2023-01-11T14:38:19Z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