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inistrativo\Documents\RESGUARDO IMIPE\IMIPE5FEB.07\2024\CUENTA PUBLICA\SEPTIEMBRE 2024\Digitales\"/>
    </mc:Choice>
  </mc:AlternateContent>
  <xr:revisionPtr revIDLastSave="0" documentId="13_ncr:1_{F54DA7E7-92EE-40DA-A166-3A1D210524D6}" xr6:coauthVersionLast="36" xr6:coauthVersionMax="36" xr10:uidLastSave="{00000000-0000-0000-0000-000000000000}"/>
  <bookViews>
    <workbookView xWindow="0" yWindow="0" windowWidth="13485" windowHeight="10830" xr2:uid="{00000000-000D-0000-FFFF-FFFF00000000}"/>
  </bookViews>
  <sheets>
    <sheet name="EFE" sheetId="2" r:id="rId1"/>
  </sheets>
  <definedNames>
    <definedName name="_xlnm._FilterDatabase" localSheetId="0" hidden="1">EFE!#REF!</definedName>
    <definedName name="_xlnm.Print_Area" localSheetId="0">EFE!$A$1:$C$73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2" l="1"/>
  <c r="B59" i="2" s="1"/>
  <c r="B61" i="2" s="1"/>
  <c r="C58" i="2" l="1"/>
  <c r="C54" i="2" s="1"/>
  <c r="C48" i="2"/>
  <c r="C59" i="2" s="1"/>
  <c r="B48" i="2"/>
  <c r="C41" i="2"/>
  <c r="C45" i="2" s="1"/>
  <c r="B41" i="2"/>
  <c r="C36" i="2"/>
  <c r="B36" i="2"/>
  <c r="C16" i="2"/>
  <c r="B16" i="2"/>
  <c r="C4" i="2"/>
  <c r="B4" i="2"/>
  <c r="B33" i="2" l="1"/>
  <c r="B65" i="2" s="1"/>
  <c r="B45" i="2"/>
  <c r="C33" i="2"/>
  <c r="C61" i="2" s="1"/>
  <c r="C65" i="2" s="1"/>
</calcChain>
</file>

<file path=xl/sharedStrings.xml><?xml version="1.0" encoding="utf-8"?>
<sst xmlns="http://schemas.openxmlformats.org/spreadsheetml/2006/main" count="60" uniqueCount="52">
  <si>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</si>
  <si>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</si>
  <si>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</si>
  <si>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</si>
  <si>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</si>
  <si>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</si>
  <si>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</si>
  <si>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</si>
  <si>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</si>
  <si>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</si>
  <si>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</si>
  <si>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</si>
  <si>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</si>
  <si>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</si>
  <si>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</si>
  <si>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</si>
  <si>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</si>
  <si>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</si>
  <si>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</si>
  <si>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</si>
  <si>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</si>
  <si>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</si>
  <si>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</si>
  <si>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</si>
  <si>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</si>
  <si>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</si>
  <si>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</si>
  <si>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</si>
  <si>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</si>
  <si>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</si>
  <si>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</si>
  <si>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</si>
  <si>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</si>
  <si>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</si>
  <si>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</si>
  <si>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</si>
  <si>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</si>
  <si>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</si>
  <si>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</si>
  <si>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</si>
  <si>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</si>
  <si>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</si>
  <si>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</si>
  <si>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</si>
  <si>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</si>
  <si>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</si>
  <si>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</si>
  <si>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</si>
  <si>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</si>
  <si>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                   Director General
          Arq. Sergio Martínez León</t>
  </si>
  <si>
    <t>Coordinador Administrativo
CP. Alejandro García González</t>
  </si>
  <si>
    <t>INSTITUTO MUNICIPAL DE INVESTIGACION, PLANEACION Y ESTADISTICA
Estado de Flujos de Efectivo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</si>
</sst>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5" xfId="8" applyFont="1" applyBorder="1" applyProtection="1">
      <protection locked="0"/>
    </xf>
    <xf numFmtId="4" fontId="3" fillId="0" borderId="0" xfId="8" applyNumberFormat="1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72</xdr:row>
      <xdr:rowOff>0</xdr:rowOff>
    </xdr:from>
    <xdr:to>
      <xdr:col>0</xdr:col>
      <xdr:colOff>2276475</xdr:colOff>
      <xdr:row>72</xdr:row>
      <xdr:rowOff>1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5725" y="11115675"/>
          <a:ext cx="21907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4848225</xdr:colOff>
      <xdr:row>72</xdr:row>
      <xdr:rowOff>0</xdr:rowOff>
    </xdr:from>
    <xdr:to>
      <xdr:col>2</xdr:col>
      <xdr:colOff>371475</xdr:colOff>
      <xdr:row>72</xdr:row>
      <xdr:rowOff>1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848225" y="11115675"/>
          <a:ext cx="21907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3"/>
  <sheetViews>
    <sheetView tabSelected="1" zoomScaleNormal="100" workbookViewId="0">
      <selection activeCell="B65" sqref="B6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4" ht="45" customHeight="1" x14ac:dyDescent="0.2">
      <c r="A1" s="21" t="s">
        <v>51</v>
      </c>
      <c r="B1" s="22"/>
      <c r="C1" s="23"/>
    </row>
    <row r="2" spans="1:4" ht="15" customHeight="1" x14ac:dyDescent="0.2">
      <c r="A2" s="3" t="s">
        <v>0</v>
      </c>
      <c r="B2" s="2">
        <v>2024</v>
      </c>
      <c r="C2" s="2">
        <v>2023</v>
      </c>
    </row>
    <row r="3" spans="1:4" ht="11.25" customHeight="1" x14ac:dyDescent="0.2">
      <c r="A3" s="4" t="s">
        <v>1</v>
      </c>
      <c r="B3" s="5"/>
      <c r="C3" s="5"/>
      <c r="D3" s="19"/>
    </row>
    <row r="4" spans="1:4" ht="11.25" customHeight="1" x14ac:dyDescent="0.2">
      <c r="A4" s="6" t="s">
        <v>2</v>
      </c>
      <c r="B4" s="7">
        <f>SUM(B5:B14)</f>
        <v>12674385.66</v>
      </c>
      <c r="C4" s="7">
        <f>SUM(C5:C14)</f>
        <v>18388183.419999998</v>
      </c>
      <c r="D4" s="19"/>
    </row>
    <row r="5" spans="1:4" ht="11.25" customHeight="1" x14ac:dyDescent="0.2">
      <c r="A5" s="8" t="s">
        <v>3</v>
      </c>
      <c r="B5" s="9">
        <v>0</v>
      </c>
      <c r="C5" s="9">
        <v>0</v>
      </c>
      <c r="D5" s="19"/>
    </row>
    <row r="6" spans="1:4" ht="11.25" customHeight="1" x14ac:dyDescent="0.2">
      <c r="A6" s="8" t="s">
        <v>4</v>
      </c>
      <c r="B6" s="9">
        <v>0</v>
      </c>
      <c r="C6" s="9">
        <v>0</v>
      </c>
      <c r="D6" s="19"/>
    </row>
    <row r="7" spans="1:4" ht="11.25" customHeight="1" x14ac:dyDescent="0.2">
      <c r="A7" s="8" t="s">
        <v>5</v>
      </c>
      <c r="B7" s="9">
        <v>0</v>
      </c>
      <c r="C7" s="9">
        <v>0</v>
      </c>
      <c r="D7" s="19"/>
    </row>
    <row r="8" spans="1:4" ht="11.25" customHeight="1" x14ac:dyDescent="0.2">
      <c r="A8" s="8" t="s">
        <v>6</v>
      </c>
      <c r="B8" s="9">
        <v>0</v>
      </c>
      <c r="C8" s="9">
        <v>0</v>
      </c>
      <c r="D8" s="19"/>
    </row>
    <row r="9" spans="1:4" ht="11.25" customHeight="1" x14ac:dyDescent="0.2">
      <c r="A9" s="8" t="s">
        <v>7</v>
      </c>
      <c r="B9" s="9">
        <v>2577.52</v>
      </c>
      <c r="C9" s="9">
        <v>0</v>
      </c>
      <c r="D9" s="19"/>
    </row>
    <row r="10" spans="1:4" ht="11.25" customHeight="1" x14ac:dyDescent="0.2">
      <c r="A10" s="8" t="s">
        <v>8</v>
      </c>
      <c r="B10" s="9">
        <v>0</v>
      </c>
      <c r="C10" s="9">
        <v>0</v>
      </c>
      <c r="D10" s="19"/>
    </row>
    <row r="11" spans="1:4" ht="11.25" customHeight="1" x14ac:dyDescent="0.2">
      <c r="A11" s="8" t="s">
        <v>9</v>
      </c>
      <c r="B11" s="9">
        <v>278104.51</v>
      </c>
      <c r="C11" s="9">
        <v>292251.81</v>
      </c>
      <c r="D11" s="19"/>
    </row>
    <row r="12" spans="1:4" ht="22.5" x14ac:dyDescent="0.2">
      <c r="A12" s="8" t="s">
        <v>10</v>
      </c>
      <c r="B12" s="9">
        <v>0</v>
      </c>
      <c r="C12" s="9">
        <v>0</v>
      </c>
      <c r="D12" s="19"/>
    </row>
    <row r="13" spans="1:4" ht="11.25" customHeight="1" x14ac:dyDescent="0.2">
      <c r="A13" s="8" t="s">
        <v>11</v>
      </c>
      <c r="B13" s="9">
        <v>12393703.630000001</v>
      </c>
      <c r="C13" s="9">
        <v>18095931.609999999</v>
      </c>
      <c r="D13" s="19"/>
    </row>
    <row r="14" spans="1:4" ht="11.25" customHeight="1" x14ac:dyDescent="0.2">
      <c r="A14" s="8" t="s">
        <v>12</v>
      </c>
      <c r="B14" s="9">
        <v>0</v>
      </c>
      <c r="C14" s="9">
        <v>0</v>
      </c>
      <c r="D14" s="19"/>
    </row>
    <row r="15" spans="1:4" ht="11.25" customHeight="1" x14ac:dyDescent="0.2">
      <c r="A15" s="10"/>
      <c r="B15" s="5"/>
      <c r="C15" s="5"/>
      <c r="D15" s="19"/>
    </row>
    <row r="16" spans="1:4" ht="11.25" customHeight="1" x14ac:dyDescent="0.2">
      <c r="A16" s="6" t="s">
        <v>13</v>
      </c>
      <c r="B16" s="7">
        <f>SUM(B17:B32)</f>
        <v>11967294.09</v>
      </c>
      <c r="C16" s="7">
        <f>SUM(C17:C32)</f>
        <v>18063898.780000001</v>
      </c>
      <c r="D16" s="19"/>
    </row>
    <row r="17" spans="1:4" ht="11.25" customHeight="1" x14ac:dyDescent="0.2">
      <c r="A17" s="8" t="s">
        <v>14</v>
      </c>
      <c r="B17" s="9">
        <v>10359300.09</v>
      </c>
      <c r="C17" s="9">
        <v>13409464.73</v>
      </c>
      <c r="D17" s="19"/>
    </row>
    <row r="18" spans="1:4" ht="11.25" customHeight="1" x14ac:dyDescent="0.2">
      <c r="A18" s="8" t="s">
        <v>15</v>
      </c>
      <c r="B18" s="9">
        <v>405166.54</v>
      </c>
      <c r="C18" s="9">
        <v>600707.78</v>
      </c>
      <c r="D18" s="19"/>
    </row>
    <row r="19" spans="1:4" ht="11.25" customHeight="1" x14ac:dyDescent="0.2">
      <c r="A19" s="8" t="s">
        <v>16</v>
      </c>
      <c r="B19" s="9">
        <v>1202827.46</v>
      </c>
      <c r="C19" s="9">
        <v>4053726.27</v>
      </c>
      <c r="D19" s="19"/>
    </row>
    <row r="20" spans="1:4" ht="11.25" customHeight="1" x14ac:dyDescent="0.2">
      <c r="A20" s="8" t="s">
        <v>17</v>
      </c>
      <c r="B20" s="9">
        <v>0</v>
      </c>
      <c r="C20" s="9">
        <v>0</v>
      </c>
      <c r="D20" s="19"/>
    </row>
    <row r="21" spans="1:4" ht="11.25" customHeight="1" x14ac:dyDescent="0.2">
      <c r="A21" s="8" t="s">
        <v>18</v>
      </c>
      <c r="B21" s="9">
        <v>0</v>
      </c>
      <c r="C21" s="9">
        <v>0</v>
      </c>
      <c r="D21" s="19"/>
    </row>
    <row r="22" spans="1:4" ht="11.25" customHeight="1" x14ac:dyDescent="0.2">
      <c r="A22" s="8" t="s">
        <v>19</v>
      </c>
      <c r="B22" s="9">
        <v>0</v>
      </c>
      <c r="C22" s="9">
        <v>0</v>
      </c>
      <c r="D22" s="19"/>
    </row>
    <row r="23" spans="1:4" ht="11.25" customHeight="1" x14ac:dyDescent="0.2">
      <c r="A23" s="8" t="s">
        <v>20</v>
      </c>
      <c r="B23" s="9">
        <v>0</v>
      </c>
      <c r="C23" s="9">
        <v>0</v>
      </c>
      <c r="D23" s="19"/>
    </row>
    <row r="24" spans="1:4" ht="11.25" customHeight="1" x14ac:dyDescent="0.2">
      <c r="A24" s="8" t="s">
        <v>21</v>
      </c>
      <c r="B24" s="9">
        <v>0</v>
      </c>
      <c r="C24" s="9">
        <v>0</v>
      </c>
      <c r="D24" s="19"/>
    </row>
    <row r="25" spans="1:4" ht="11.25" customHeight="1" x14ac:dyDescent="0.2">
      <c r="A25" s="8" t="s">
        <v>22</v>
      </c>
      <c r="B25" s="9">
        <v>0</v>
      </c>
      <c r="C25" s="9">
        <v>0</v>
      </c>
      <c r="D25" s="19"/>
    </row>
    <row r="26" spans="1:4" ht="11.25" customHeight="1" x14ac:dyDescent="0.2">
      <c r="A26" s="8" t="s">
        <v>23</v>
      </c>
      <c r="B26" s="9">
        <v>0</v>
      </c>
      <c r="C26" s="9">
        <v>0</v>
      </c>
      <c r="D26" s="19"/>
    </row>
    <row r="27" spans="1:4" ht="11.25" customHeight="1" x14ac:dyDescent="0.2">
      <c r="A27" s="8" t="s">
        <v>24</v>
      </c>
      <c r="B27" s="9">
        <v>0</v>
      </c>
      <c r="C27" s="9">
        <v>0</v>
      </c>
      <c r="D27" s="19"/>
    </row>
    <row r="28" spans="1:4" ht="11.25" customHeight="1" x14ac:dyDescent="0.2">
      <c r="A28" s="8" t="s">
        <v>25</v>
      </c>
      <c r="B28" s="9">
        <v>0</v>
      </c>
      <c r="C28" s="9">
        <v>0</v>
      </c>
      <c r="D28" s="19"/>
    </row>
    <row r="29" spans="1:4" ht="11.25" customHeight="1" x14ac:dyDescent="0.2">
      <c r="A29" s="8" t="s">
        <v>26</v>
      </c>
      <c r="B29" s="9">
        <v>0</v>
      </c>
      <c r="C29" s="9">
        <v>0</v>
      </c>
      <c r="D29" s="19"/>
    </row>
    <row r="30" spans="1:4" ht="11.25" customHeight="1" x14ac:dyDescent="0.2">
      <c r="A30" s="8" t="s">
        <v>27</v>
      </c>
      <c r="B30" s="9">
        <v>0</v>
      </c>
      <c r="C30" s="9">
        <v>0</v>
      </c>
      <c r="D30" s="19"/>
    </row>
    <row r="31" spans="1:4" ht="11.25" customHeight="1" x14ac:dyDescent="0.2">
      <c r="A31" s="8" t="s">
        <v>28</v>
      </c>
      <c r="B31" s="9">
        <v>0</v>
      </c>
      <c r="C31" s="9">
        <v>0</v>
      </c>
      <c r="D31" s="19"/>
    </row>
    <row r="32" spans="1:4" ht="11.25" customHeight="1" x14ac:dyDescent="0.2">
      <c r="A32" s="8" t="s">
        <v>29</v>
      </c>
      <c r="B32" s="9">
        <v>0</v>
      </c>
      <c r="C32" s="9">
        <v>0</v>
      </c>
      <c r="D32" s="19"/>
    </row>
    <row r="33" spans="1:4" ht="11.25" customHeight="1" x14ac:dyDescent="0.2">
      <c r="A33" s="4" t="s">
        <v>30</v>
      </c>
      <c r="B33" s="7">
        <f>B4-B16</f>
        <v>707091.5700000003</v>
      </c>
      <c r="C33" s="7">
        <f>C4-C16</f>
        <v>324284.63999999687</v>
      </c>
      <c r="D33" s="19"/>
    </row>
    <row r="34" spans="1:4" ht="11.25" customHeight="1" x14ac:dyDescent="0.2">
      <c r="A34" s="11"/>
      <c r="B34" s="5"/>
      <c r="C34" s="5"/>
      <c r="D34" s="19"/>
    </row>
    <row r="35" spans="1:4" ht="11.25" customHeight="1" x14ac:dyDescent="0.2">
      <c r="A35" s="4" t="s">
        <v>31</v>
      </c>
      <c r="B35" s="5"/>
      <c r="C35" s="5"/>
      <c r="D35" s="19"/>
    </row>
    <row r="36" spans="1:4" ht="11.25" customHeight="1" x14ac:dyDescent="0.2">
      <c r="A36" s="6" t="s">
        <v>2</v>
      </c>
      <c r="B36" s="7">
        <f>SUM(B37:B39)</f>
        <v>0</v>
      </c>
      <c r="C36" s="7">
        <f>SUM(C37:C39)</f>
        <v>0</v>
      </c>
      <c r="D36" s="19"/>
    </row>
    <row r="37" spans="1:4" ht="11.25" customHeight="1" x14ac:dyDescent="0.2">
      <c r="A37" s="8" t="s">
        <v>32</v>
      </c>
      <c r="B37" s="9">
        <v>0</v>
      </c>
      <c r="C37" s="9">
        <v>0</v>
      </c>
      <c r="D37" s="19"/>
    </row>
    <row r="38" spans="1:4" ht="11.25" customHeight="1" x14ac:dyDescent="0.2">
      <c r="A38" s="8" t="s">
        <v>33</v>
      </c>
      <c r="B38" s="9">
        <v>0</v>
      </c>
      <c r="C38" s="9">
        <v>0</v>
      </c>
      <c r="D38" s="19"/>
    </row>
    <row r="39" spans="1:4" ht="11.25" customHeight="1" x14ac:dyDescent="0.2">
      <c r="A39" s="8" t="s">
        <v>34</v>
      </c>
      <c r="B39" s="9">
        <v>0</v>
      </c>
      <c r="C39" s="9">
        <v>0</v>
      </c>
      <c r="D39" s="19"/>
    </row>
    <row r="40" spans="1:4" ht="11.25" customHeight="1" x14ac:dyDescent="0.2">
      <c r="A40" s="10"/>
      <c r="B40" s="5"/>
      <c r="C40" s="5"/>
      <c r="D40" s="19"/>
    </row>
    <row r="41" spans="1:4" ht="11.25" customHeight="1" x14ac:dyDescent="0.2">
      <c r="A41" s="6" t="s">
        <v>13</v>
      </c>
      <c r="B41" s="7">
        <f>SUM(B42:B44)</f>
        <v>83485.2</v>
      </c>
      <c r="C41" s="7">
        <f>SUM(C42:C44)</f>
        <v>291990.34000000003</v>
      </c>
      <c r="D41" s="19"/>
    </row>
    <row r="42" spans="1:4" ht="11.25" customHeight="1" x14ac:dyDescent="0.2">
      <c r="A42" s="8" t="s">
        <v>32</v>
      </c>
      <c r="B42" s="9">
        <v>0</v>
      </c>
      <c r="C42" s="9">
        <v>0</v>
      </c>
      <c r="D42" s="19"/>
    </row>
    <row r="43" spans="1:4" ht="11.25" customHeight="1" x14ac:dyDescent="0.2">
      <c r="A43" s="8" t="s">
        <v>33</v>
      </c>
      <c r="B43" s="9">
        <v>83485.2</v>
      </c>
      <c r="C43" s="9">
        <v>291990.34000000003</v>
      </c>
      <c r="D43" s="19"/>
    </row>
    <row r="44" spans="1:4" ht="11.25" customHeight="1" x14ac:dyDescent="0.2">
      <c r="A44" s="8" t="s">
        <v>35</v>
      </c>
      <c r="B44" s="9">
        <v>0</v>
      </c>
      <c r="C44" s="9">
        <v>0</v>
      </c>
      <c r="D44" s="19"/>
    </row>
    <row r="45" spans="1:4" ht="11.25" customHeight="1" x14ac:dyDescent="0.2">
      <c r="A45" s="4" t="s">
        <v>36</v>
      </c>
      <c r="B45" s="7">
        <f>B36-B41</f>
        <v>-83485.2</v>
      </c>
      <c r="C45" s="7">
        <f>C36-C41</f>
        <v>-291990.34000000003</v>
      </c>
      <c r="D45" s="19"/>
    </row>
    <row r="46" spans="1:4" ht="11.25" customHeight="1" x14ac:dyDescent="0.2">
      <c r="A46" s="11"/>
      <c r="B46" s="5"/>
      <c r="C46" s="5"/>
      <c r="D46" s="19"/>
    </row>
    <row r="47" spans="1:4" ht="11.25" customHeight="1" x14ac:dyDescent="0.2">
      <c r="A47" s="4" t="s">
        <v>37</v>
      </c>
      <c r="B47" s="5"/>
      <c r="C47" s="5"/>
      <c r="D47" s="19"/>
    </row>
    <row r="48" spans="1:4" ht="11.25" customHeight="1" x14ac:dyDescent="0.2">
      <c r="A48" s="6" t="s">
        <v>2</v>
      </c>
      <c r="B48" s="7">
        <f>B49+B52</f>
        <v>0</v>
      </c>
      <c r="C48" s="7">
        <f>C49+C52</f>
        <v>0</v>
      </c>
      <c r="D48" s="19"/>
    </row>
    <row r="49" spans="1:4" ht="11.25" customHeight="1" x14ac:dyDescent="0.2">
      <c r="A49" s="8" t="s">
        <v>38</v>
      </c>
      <c r="B49" s="9">
        <v>0</v>
      </c>
      <c r="C49" s="9">
        <v>0</v>
      </c>
      <c r="D49" s="19"/>
    </row>
    <row r="50" spans="1:4" ht="11.25" customHeight="1" x14ac:dyDescent="0.2">
      <c r="A50" s="8" t="s">
        <v>39</v>
      </c>
      <c r="B50" s="9">
        <v>0</v>
      </c>
      <c r="C50" s="9">
        <v>0</v>
      </c>
      <c r="D50" s="19"/>
    </row>
    <row r="51" spans="1:4" ht="11.25" customHeight="1" x14ac:dyDescent="0.2">
      <c r="A51" s="8" t="s">
        <v>40</v>
      </c>
      <c r="B51" s="9">
        <v>0</v>
      </c>
      <c r="C51" s="9">
        <v>0</v>
      </c>
      <c r="D51" s="19"/>
    </row>
    <row r="52" spans="1:4" ht="11.25" customHeight="1" x14ac:dyDescent="0.2">
      <c r="A52" s="8" t="s">
        <v>41</v>
      </c>
      <c r="B52" s="9">
        <v>0</v>
      </c>
      <c r="C52" s="9">
        <v>0</v>
      </c>
      <c r="D52" s="19"/>
    </row>
    <row r="53" spans="1:4" ht="11.25" customHeight="1" x14ac:dyDescent="0.2">
      <c r="A53" s="10"/>
      <c r="B53" s="5"/>
      <c r="C53" s="5"/>
      <c r="D53" s="19"/>
    </row>
    <row r="54" spans="1:4" ht="11.25" customHeight="1" x14ac:dyDescent="0.2">
      <c r="A54" s="6" t="s">
        <v>13</v>
      </c>
      <c r="B54" s="7">
        <f>B55+B58</f>
        <v>505927.5</v>
      </c>
      <c r="C54" s="7">
        <f>C55+C58</f>
        <v>-1019538.4</v>
      </c>
      <c r="D54" s="19"/>
    </row>
    <row r="55" spans="1:4" ht="11.25" customHeight="1" x14ac:dyDescent="0.2">
      <c r="A55" s="8" t="s">
        <v>42</v>
      </c>
      <c r="B55" s="9">
        <v>0</v>
      </c>
      <c r="C55" s="9">
        <v>0</v>
      </c>
      <c r="D55" s="19"/>
    </row>
    <row r="56" spans="1:4" ht="11.25" customHeight="1" x14ac:dyDescent="0.2">
      <c r="A56" s="8" t="s">
        <v>39</v>
      </c>
      <c r="B56" s="9">
        <v>0</v>
      </c>
      <c r="C56" s="9">
        <v>0</v>
      </c>
      <c r="D56" s="19"/>
    </row>
    <row r="57" spans="1:4" ht="11.25" customHeight="1" x14ac:dyDescent="0.2">
      <c r="A57" s="8" t="s">
        <v>40</v>
      </c>
      <c r="B57" s="9">
        <v>0</v>
      </c>
      <c r="C57" s="9">
        <v>0</v>
      </c>
      <c r="D57" s="19"/>
    </row>
    <row r="58" spans="1:4" ht="11.25" customHeight="1" x14ac:dyDescent="0.2">
      <c r="A58" s="8" t="s">
        <v>43</v>
      </c>
      <c r="B58" s="9">
        <v>505927.5</v>
      </c>
      <c r="C58" s="9">
        <f>0-1019538.4+512438.18-512438.18</f>
        <v>-1019538.4</v>
      </c>
      <c r="D58" s="19"/>
    </row>
    <row r="59" spans="1:4" ht="11.25" customHeight="1" x14ac:dyDescent="0.2">
      <c r="A59" s="4" t="s">
        <v>44</v>
      </c>
      <c r="B59" s="7">
        <f>B48-B54</f>
        <v>-505927.5</v>
      </c>
      <c r="C59" s="7">
        <f>C48-C54</f>
        <v>1019538.4</v>
      </c>
      <c r="D59" s="19"/>
    </row>
    <row r="60" spans="1:4" ht="11.25" customHeight="1" x14ac:dyDescent="0.2">
      <c r="A60" s="11"/>
      <c r="B60" s="5"/>
      <c r="C60" s="5"/>
      <c r="D60" s="19"/>
    </row>
    <row r="61" spans="1:4" ht="11.25" customHeight="1" x14ac:dyDescent="0.2">
      <c r="A61" s="4" t="s">
        <v>45</v>
      </c>
      <c r="B61" s="7">
        <f>B33+B45+B59</f>
        <v>117678.87000000034</v>
      </c>
      <c r="C61" s="7">
        <f>C33+C45+C59</f>
        <v>1051832.6999999969</v>
      </c>
      <c r="D61" s="19"/>
    </row>
    <row r="62" spans="1:4" ht="11.25" customHeight="1" x14ac:dyDescent="0.2">
      <c r="A62" s="11"/>
      <c r="B62" s="5"/>
      <c r="C62" s="5"/>
      <c r="D62" s="19"/>
    </row>
    <row r="63" spans="1:4" ht="11.25" customHeight="1" x14ac:dyDescent="0.2">
      <c r="A63" s="4" t="s">
        <v>46</v>
      </c>
      <c r="B63" s="7">
        <v>1740970.84</v>
      </c>
      <c r="C63" s="7">
        <v>689138.14</v>
      </c>
      <c r="D63" s="19"/>
    </row>
    <row r="64" spans="1:4" ht="11.25" customHeight="1" x14ac:dyDescent="0.2">
      <c r="A64" s="11"/>
      <c r="B64" s="5"/>
      <c r="C64" s="5"/>
      <c r="D64" s="19"/>
    </row>
    <row r="65" spans="1:4" ht="11.25" customHeight="1" x14ac:dyDescent="0.2">
      <c r="A65" s="4" t="s">
        <v>47</v>
      </c>
      <c r="B65" s="7">
        <f>B61+B63</f>
        <v>1858649.7100000004</v>
      </c>
      <c r="C65" s="7">
        <f>C61+C63</f>
        <v>1740970.8399999971</v>
      </c>
      <c r="D65" s="19"/>
    </row>
    <row r="66" spans="1:4" ht="11.25" customHeight="1" x14ac:dyDescent="0.2">
      <c r="A66" s="12"/>
      <c r="B66" s="13"/>
      <c r="C66" s="14"/>
      <c r="D66" s="19"/>
    </row>
    <row r="68" spans="1:4" ht="27.75" customHeight="1" x14ac:dyDescent="0.2">
      <c r="A68" s="24" t="s">
        <v>48</v>
      </c>
      <c r="B68" s="25"/>
      <c r="C68" s="25"/>
    </row>
    <row r="69" spans="1:4" x14ac:dyDescent="0.2">
      <c r="B69" s="20"/>
    </row>
    <row r="71" spans="1:4" x14ac:dyDescent="0.2">
      <c r="B71" s="20"/>
    </row>
    <row r="72" spans="1:4" x14ac:dyDescent="0.2">
      <c r="A72" s="15"/>
      <c r="B72" s="15"/>
      <c r="C72" s="16"/>
    </row>
    <row r="73" spans="1:4" ht="33.75" x14ac:dyDescent="0.2">
      <c r="A73" s="17" t="s">
        <v>49</v>
      </c>
      <c r="B73" s="18" t="s">
        <v>50</v>
      </c>
      <c r="C73" s="16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0866141732283472" right="0.70866141732283472" top="0.55118110236220474" bottom="0.74803149606299213" header="0.31496062992125984" footer="0.31496062992125984"/>
  <pageSetup scale="80" orientation="portrait" r:id="rId1"/>
  <ignoredErrors>
    <ignoredError sqref="B4:C8 B12:C12 C11 B14:C16 C13 B20:C32 C17 C18 C19 C60 C58 C62:C64 B61:C61 B33:C37 B54:C57 C59 B44:C53 C43 B40:C42 C38 C39 B65:C65 B60 B59 B62:B64 B10:C10 C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purl.org/dc/dcmitype/"/>
    <ds:schemaRef ds:uri="0c865bf4-0f22-4e4d-b041-7b0c1657e5a8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2024-04-10T21:29:18Z</cp:lastPrinted>
  <dcterms:created xsi:type="dcterms:W3CDTF">2012-12-11T20:31:36Z</dcterms:created>
  <dcterms:modified xsi:type="dcterms:W3CDTF">2024-10-02T21:34:37Z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